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Corporate\Tariffs\Tariff 2018 19\"/>
    </mc:Choice>
  </mc:AlternateContent>
  <bookViews>
    <workbookView xWindow="0" yWindow="0" windowWidth="23040" windowHeight="9684"/>
  </bookViews>
  <sheets>
    <sheet name="Sheet1" sheetId="1" r:id="rId1"/>
    <sheet name="Sheet3" sheetId="3" r:id="rId2"/>
  </sheets>
  <definedNames>
    <definedName name="_xlnm.Print_Area" localSheetId="0">Sheet1!$A$1:$J$29</definedName>
  </definedNames>
  <calcPr calcId="152511"/>
  <customWorkbookViews>
    <customWorkbookView name="Makion Chiwade - Personal View" guid="{008256A9-25C9-4D12-84C1-8B65EBA0C8CD}" mergeInterval="0" personalView="1" maximized="1" xWindow="-9" yWindow="-9" windowWidth="1938" windowHeight="1050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E10" i="1" l="1"/>
  <c r="D7" i="1" l="1"/>
  <c r="E7" i="1" l="1"/>
  <c r="D9" i="1"/>
  <c r="E9" i="1" l="1"/>
  <c r="D8" i="1" l="1"/>
  <c r="E8" i="1" l="1"/>
  <c r="E11" i="1" s="1"/>
  <c r="D11" i="1"/>
</calcChain>
</file>

<file path=xl/sharedStrings.xml><?xml version="1.0" encoding="utf-8"?>
<sst xmlns="http://schemas.openxmlformats.org/spreadsheetml/2006/main" count="19" uniqueCount="19">
  <si>
    <t>Up to 15 cubic meters</t>
  </si>
  <si>
    <t>Over 15 cubic meters</t>
  </si>
  <si>
    <t>Up to 1,000 kWh</t>
  </si>
  <si>
    <t>Over 1,000 kWh</t>
  </si>
  <si>
    <t>Water Service Charge</t>
  </si>
  <si>
    <t>Total Bill</t>
  </si>
  <si>
    <t>Quarterly Bill</t>
  </si>
  <si>
    <t>Daily Bill</t>
  </si>
  <si>
    <t>Electricity kWh</t>
  </si>
  <si>
    <t>Untreated water</t>
  </si>
  <si>
    <t>Untreated water cubic metres</t>
  </si>
  <si>
    <t>Treated water cubic metres</t>
  </si>
  <si>
    <t xml:space="preserve">Electiricity Tariffs </t>
  </si>
  <si>
    <t>Water Tariffs (proposed rates)</t>
  </si>
  <si>
    <t>Daily rate</t>
  </si>
  <si>
    <t>You will also incur the following proposed sewage standing charge if you are connected to a communal sewage system</t>
  </si>
  <si>
    <t>Quarterly Usage - (please input relevant units)</t>
  </si>
  <si>
    <t>Quarterly rate</t>
  </si>
  <si>
    <r>
      <t>COMMERCIAL UTILITY TARIFF CALCULATOR</t>
    </r>
    <r>
      <rPr>
        <b/>
        <u/>
        <sz val="12"/>
        <color theme="1"/>
        <rFont val="Arial"/>
        <family val="2"/>
      </rPr>
      <t xml:space="preserve"> based on proposed July 18 tariffs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</si>
</sst>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£&quot;#,##0.00;\-&quot;£&quot;#,##0.00"/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5" fillId="0" borderId="0" xfId="0" applyFont="1" applyBorder="1" applyAlignment="1" applyProtection="1">
      <alignment wrapText="1"/>
    </xf>
    <xf numFmtId="0" fontId="3" fillId="4" borderId="2" xfId="0" applyFont="1" applyFill="1" applyBorder="1" applyAlignment="1" applyProtection="1">
      <alignment horizontal="center"/>
    </xf>
    <xf numFmtId="0" fontId="3" fillId="8" borderId="2" xfId="0" applyFont="1" applyFill="1" applyBorder="1" applyAlignment="1" applyProtection="1">
      <alignment horizontal="center"/>
    </xf>
    <xf numFmtId="0" fontId="6" fillId="0" borderId="0" xfId="0" applyFont="1" applyProtection="1"/>
    <xf numFmtId="165" fontId="7" fillId="3" borderId="4" xfId="1" applyNumberFormat="1" applyFont="1" applyFill="1" applyBorder="1" applyAlignment="1" applyProtection="1">
      <alignment horizontal="left" vertical="center"/>
      <protection locked="0"/>
    </xf>
    <xf numFmtId="164" fontId="3" fillId="4" borderId="0" xfId="0" applyNumberFormat="1" applyFont="1" applyFill="1" applyProtection="1">
      <protection hidden="1"/>
    </xf>
    <xf numFmtId="43" fontId="6" fillId="8" borderId="0" xfId="1" applyFont="1" applyFill="1" applyProtection="1">
      <protection hidden="1"/>
    </xf>
    <xf numFmtId="165" fontId="7" fillId="2" borderId="5" xfId="1" applyNumberFormat="1" applyFont="1" applyFill="1" applyBorder="1" applyAlignment="1" applyProtection="1">
      <alignment horizontal="left" vertical="center"/>
      <protection locked="0"/>
    </xf>
    <xf numFmtId="164" fontId="6" fillId="4" borderId="0" xfId="0" applyNumberFormat="1" applyFont="1" applyFill="1" applyProtection="1">
      <protection hidden="1"/>
    </xf>
    <xf numFmtId="164" fontId="6" fillId="8" borderId="0" xfId="1" applyNumberFormat="1" applyFont="1" applyFill="1" applyProtection="1">
      <protection hidden="1"/>
    </xf>
    <xf numFmtId="0" fontId="8" fillId="0" borderId="0" xfId="0" applyFont="1" applyProtection="1"/>
    <xf numFmtId="0" fontId="9" fillId="0" borderId="0" xfId="0" applyFont="1" applyProtection="1"/>
    <xf numFmtId="164" fontId="8" fillId="4" borderId="1" xfId="0" applyNumberFormat="1" applyFont="1" applyFill="1" applyBorder="1" applyProtection="1"/>
    <xf numFmtId="164" fontId="8" fillId="8" borderId="1" xfId="0" applyNumberFormat="1" applyFont="1" applyFill="1" applyBorder="1" applyProtection="1"/>
    <xf numFmtId="0" fontId="7" fillId="0" borderId="0" xfId="0" applyFont="1" applyProtection="1"/>
    <xf numFmtId="0" fontId="4" fillId="5" borderId="3" xfId="0" applyFont="1" applyFill="1" applyBorder="1" applyProtection="1"/>
    <xf numFmtId="7" fontId="4" fillId="5" borderId="3" xfId="1" applyNumberFormat="1" applyFont="1" applyFill="1" applyBorder="1" applyProtection="1"/>
    <xf numFmtId="7" fontId="4" fillId="0" borderId="0" xfId="1" applyNumberFormat="1" applyFont="1" applyProtection="1"/>
    <xf numFmtId="0" fontId="4" fillId="6" borderId="3" xfId="0" applyFont="1" applyFill="1" applyBorder="1" applyProtection="1"/>
    <xf numFmtId="7" fontId="4" fillId="6" borderId="3" xfId="1" applyNumberFormat="1" applyFont="1" applyFill="1" applyBorder="1" applyProtection="1"/>
    <xf numFmtId="0" fontId="7" fillId="7" borderId="3" xfId="0" applyFont="1" applyFill="1" applyBorder="1" applyAlignment="1" applyProtection="1">
      <alignment horizontal="right"/>
    </xf>
    <xf numFmtId="8" fontId="4" fillId="7" borderId="3" xfId="0" applyNumberFormat="1" applyFont="1" applyFill="1" applyBorder="1" applyProtection="1"/>
    <xf numFmtId="0" fontId="10" fillId="0" borderId="0" xfId="0" applyFont="1" applyProtection="1"/>
    <xf numFmtId="0" fontId="12" fillId="0" borderId="0" xfId="0" applyFont="1" applyProtection="1"/>
    <xf numFmtId="164" fontId="3" fillId="4" borderId="0" xfId="0" applyNumberFormat="1" applyFont="1" applyFill="1" applyProtection="1"/>
    <xf numFmtId="0" fontId="0" fillId="0" borderId="0" xfId="0" applyBorder="1" applyProtection="1"/>
    <xf numFmtId="0" fontId="4" fillId="0" borderId="0" xfId="0" applyFont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5</xdr:row>
      <xdr:rowOff>68581</xdr:rowOff>
    </xdr:from>
    <xdr:to>
      <xdr:col>1</xdr:col>
      <xdr:colOff>1266480</xdr:colOff>
      <xdr:row>5</xdr:row>
      <xdr:rowOff>617221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906781"/>
          <a:ext cx="125124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zoomScaleNormal="100" zoomScaleSheetLayoutView="80" workbookViewId="0">
      <selection activeCell="C7" sqref="C7"/>
    </sheetView>
  </sheetViews>
  <sheetFormatPr defaultRowHeight="14.4" x14ac:dyDescent="0.3"/>
  <cols>
    <col min="1" max="1" width="8.88671875" style="1"/>
    <col min="2" max="2" width="34.33203125" style="1" customWidth="1"/>
    <col min="3" max="3" width="15.88671875" style="1" customWidth="1"/>
    <col min="4" max="4" width="21.77734375" style="1" customWidth="1"/>
    <col min="5" max="5" width="20.21875" style="1" customWidth="1"/>
    <col min="6" max="16384" width="8.88671875" style="1"/>
  </cols>
  <sheetData>
    <row r="1" spans="1:7" x14ac:dyDescent="0.3">
      <c r="A1" s="3"/>
      <c r="B1" s="3"/>
      <c r="C1" s="3"/>
      <c r="D1" s="3"/>
      <c r="E1" s="3"/>
      <c r="F1" s="3"/>
      <c r="G1" s="30"/>
    </row>
    <row r="2" spans="1:7" ht="0.6" customHeight="1" x14ac:dyDescent="0.3">
      <c r="A2" s="3"/>
      <c r="B2" s="3"/>
      <c r="C2" s="3"/>
      <c r="D2" s="3"/>
      <c r="E2" s="3"/>
      <c r="F2" s="3"/>
    </row>
    <row r="3" spans="1:7" x14ac:dyDescent="0.3">
      <c r="A3" s="3"/>
      <c r="B3" s="3"/>
      <c r="C3" s="3"/>
      <c r="D3" s="3"/>
      <c r="E3" s="3"/>
      <c r="F3" s="3"/>
      <c r="G3" s="3"/>
    </row>
    <row r="4" spans="1:7" ht="21" x14ac:dyDescent="0.4">
      <c r="A4" s="3"/>
      <c r="B4" s="27" t="s">
        <v>18</v>
      </c>
      <c r="C4" s="28"/>
      <c r="D4" s="28"/>
      <c r="E4" s="28"/>
      <c r="F4" s="28"/>
      <c r="G4" s="28"/>
    </row>
    <row r="5" spans="1:7" ht="15.6" customHeight="1" x14ac:dyDescent="0.4">
      <c r="A5" s="3"/>
      <c r="B5" s="2"/>
      <c r="C5" s="3"/>
      <c r="D5" s="3"/>
      <c r="E5" s="3"/>
      <c r="F5" s="3"/>
      <c r="G5" s="3"/>
    </row>
    <row r="6" spans="1:7" ht="62.4" customHeight="1" thickBot="1" x14ac:dyDescent="0.35">
      <c r="A6" s="3"/>
      <c r="B6" s="4"/>
      <c r="C6" s="5" t="s">
        <v>16</v>
      </c>
      <c r="D6" s="6" t="s">
        <v>6</v>
      </c>
      <c r="E6" s="7" t="s">
        <v>7</v>
      </c>
      <c r="F6" s="4"/>
      <c r="G6" s="31"/>
    </row>
    <row r="7" spans="1:7" ht="16.8" thickTop="1" thickBot="1" x14ac:dyDescent="0.35">
      <c r="A7" s="3"/>
      <c r="B7" s="8" t="s">
        <v>11</v>
      </c>
      <c r="C7" s="9">
        <v>1</v>
      </c>
      <c r="D7" s="10">
        <f>IF(C7&gt;=15,15*C15+(C7-15)*C16,C7*C15)</f>
        <v>3.61</v>
      </c>
      <c r="E7" s="11">
        <f t="shared" ref="E7:E9" si="0">+D7/91.25</f>
        <v>3.9561643835616438E-2</v>
      </c>
      <c r="F7" s="4"/>
      <c r="G7" s="4"/>
    </row>
    <row r="8" spans="1:7" ht="16.2" thickBot="1" x14ac:dyDescent="0.35">
      <c r="A8" s="3"/>
      <c r="B8" s="8" t="s">
        <v>10</v>
      </c>
      <c r="C8" s="9">
        <v>1</v>
      </c>
      <c r="D8" s="10">
        <f>+C8*C17</f>
        <v>0.92</v>
      </c>
      <c r="E8" s="11">
        <f t="shared" si="0"/>
        <v>1.0082191780821918E-2</v>
      </c>
      <c r="F8" s="4"/>
      <c r="G8" s="4"/>
    </row>
    <row r="9" spans="1:7" ht="16.2" thickBot="1" x14ac:dyDescent="0.35">
      <c r="A9" s="3"/>
      <c r="B9" s="8" t="s">
        <v>8</v>
      </c>
      <c r="C9" s="12">
        <v>1</v>
      </c>
      <c r="D9" s="29">
        <f>IF(C9&gt;=1000,1000*C20+(C9-1000)*C21,C9*C20)</f>
        <v>0.46</v>
      </c>
      <c r="E9" s="11">
        <f t="shared" si="0"/>
        <v>5.0410958904109592E-3</v>
      </c>
      <c r="F9" s="4"/>
      <c r="G9" s="4"/>
    </row>
    <row r="10" spans="1:7" ht="15.6" x14ac:dyDescent="0.3">
      <c r="A10" s="3"/>
      <c r="B10" s="8" t="s">
        <v>4</v>
      </c>
      <c r="C10" s="4"/>
      <c r="D10" s="13">
        <v>31</v>
      </c>
      <c r="E10" s="14">
        <f>+D10/91.25</f>
        <v>0.33972602739726027</v>
      </c>
      <c r="F10" s="4"/>
      <c r="G10" s="4"/>
    </row>
    <row r="11" spans="1:7" ht="25.2" thickBot="1" x14ac:dyDescent="0.45">
      <c r="A11" s="3"/>
      <c r="B11" s="15" t="s">
        <v>5</v>
      </c>
      <c r="C11" s="16"/>
      <c r="D11" s="17">
        <f>SUM(D7:D10)</f>
        <v>35.99</v>
      </c>
      <c r="E11" s="18">
        <f>SUM(E7:E10)</f>
        <v>0.3944109589041096</v>
      </c>
      <c r="F11" s="4"/>
      <c r="G11" s="4"/>
    </row>
    <row r="12" spans="1:7" ht="15" thickTop="1" x14ac:dyDescent="0.3">
      <c r="A12" s="3"/>
      <c r="B12" s="4"/>
      <c r="C12" s="4"/>
      <c r="D12" s="4"/>
      <c r="E12" s="4"/>
      <c r="F12" s="4"/>
      <c r="G12" s="4"/>
    </row>
    <row r="13" spans="1:7" x14ac:dyDescent="0.3">
      <c r="A13" s="3"/>
      <c r="B13" s="4"/>
      <c r="C13" s="4"/>
      <c r="D13" s="4"/>
      <c r="E13" s="4"/>
      <c r="F13" s="4"/>
      <c r="G13" s="4"/>
    </row>
    <row r="14" spans="1:7" x14ac:dyDescent="0.3">
      <c r="A14" s="3"/>
      <c r="B14" s="19" t="s">
        <v>13</v>
      </c>
      <c r="C14" s="4"/>
      <c r="D14" s="4"/>
      <c r="E14" s="4"/>
      <c r="F14" s="4"/>
      <c r="G14" s="4"/>
    </row>
    <row r="15" spans="1:7" x14ac:dyDescent="0.3">
      <c r="A15" s="3"/>
      <c r="B15" s="20" t="s">
        <v>0</v>
      </c>
      <c r="C15" s="21">
        <v>3.61</v>
      </c>
      <c r="D15" s="4"/>
      <c r="E15" s="4"/>
      <c r="F15" s="4"/>
      <c r="G15" s="4"/>
    </row>
    <row r="16" spans="1:7" x14ac:dyDescent="0.3">
      <c r="A16" s="3"/>
      <c r="B16" s="20" t="s">
        <v>1</v>
      </c>
      <c r="C16" s="21">
        <f>+C15</f>
        <v>3.61</v>
      </c>
      <c r="D16" s="4"/>
      <c r="E16" s="4"/>
      <c r="F16" s="4"/>
      <c r="G16" s="4"/>
    </row>
    <row r="17" spans="1:9" x14ac:dyDescent="0.3">
      <c r="A17" s="3"/>
      <c r="B17" s="20" t="s">
        <v>9</v>
      </c>
      <c r="C17" s="21">
        <v>0.92</v>
      </c>
      <c r="D17" s="4"/>
      <c r="E17" s="4"/>
      <c r="F17" s="4"/>
      <c r="G17" s="4"/>
      <c r="I17" s="3"/>
    </row>
    <row r="18" spans="1:9" x14ac:dyDescent="0.3">
      <c r="A18" s="3"/>
      <c r="B18" s="4"/>
      <c r="C18" s="22"/>
      <c r="D18" s="4"/>
      <c r="E18" s="4"/>
      <c r="F18" s="4"/>
      <c r="G18" s="4"/>
    </row>
    <row r="19" spans="1:9" x14ac:dyDescent="0.3">
      <c r="A19" s="3"/>
      <c r="B19" s="19" t="s">
        <v>12</v>
      </c>
      <c r="C19" s="22"/>
      <c r="D19" s="4"/>
      <c r="E19" s="4"/>
      <c r="F19" s="4"/>
      <c r="G19" s="4"/>
    </row>
    <row r="20" spans="1:9" x14ac:dyDescent="0.3">
      <c r="A20" s="3"/>
      <c r="B20" s="23" t="s">
        <v>2</v>
      </c>
      <c r="C20" s="24">
        <v>0.46</v>
      </c>
      <c r="D20" s="4"/>
      <c r="E20" s="4"/>
      <c r="F20" s="4"/>
      <c r="G20" s="4"/>
    </row>
    <row r="21" spans="1:9" x14ac:dyDescent="0.3">
      <c r="A21" s="3"/>
      <c r="B21" s="23" t="s">
        <v>3</v>
      </c>
      <c r="C21" s="24">
        <v>0.46</v>
      </c>
      <c r="D21" s="4"/>
      <c r="E21" s="4"/>
      <c r="F21" s="4"/>
      <c r="G21" s="4"/>
    </row>
    <row r="22" spans="1:9" x14ac:dyDescent="0.3">
      <c r="A22" s="3"/>
      <c r="B22" s="4"/>
      <c r="C22" s="4"/>
      <c r="D22" s="4"/>
      <c r="E22" s="4"/>
      <c r="F22" s="4"/>
      <c r="G22" s="4"/>
    </row>
    <row r="23" spans="1:9" x14ac:dyDescent="0.3">
      <c r="A23" s="3"/>
      <c r="B23" s="4" t="s">
        <v>15</v>
      </c>
      <c r="C23" s="4"/>
      <c r="D23" s="4"/>
      <c r="E23" s="4"/>
      <c r="F23" s="4"/>
      <c r="G23" s="4"/>
    </row>
    <row r="24" spans="1:9" ht="5.4" customHeight="1" x14ac:dyDescent="0.3">
      <c r="A24" s="3"/>
      <c r="B24" s="4"/>
      <c r="C24" s="4"/>
      <c r="D24" s="4"/>
      <c r="E24" s="4"/>
      <c r="F24" s="4"/>
      <c r="G24" s="4"/>
    </row>
    <row r="25" spans="1:9" x14ac:dyDescent="0.3">
      <c r="A25" s="3"/>
      <c r="B25" s="25" t="s">
        <v>17</v>
      </c>
      <c r="C25" s="25" t="s">
        <v>14</v>
      </c>
      <c r="D25" s="4"/>
      <c r="E25" s="4"/>
      <c r="F25" s="4"/>
      <c r="G25" s="4"/>
    </row>
    <row r="26" spans="1:9" x14ac:dyDescent="0.3">
      <c r="A26" s="3"/>
      <c r="B26" s="26">
        <v>28.42</v>
      </c>
      <c r="C26" s="26">
        <v>0.2</v>
      </c>
      <c r="D26" s="4"/>
      <c r="E26" s="4"/>
      <c r="F26" s="4"/>
      <c r="G26" s="4"/>
    </row>
    <row r="27" spans="1:9" x14ac:dyDescent="0.3">
      <c r="A27" s="3"/>
      <c r="B27" s="4"/>
      <c r="C27" s="4"/>
      <c r="D27" s="4"/>
      <c r="E27" s="4"/>
      <c r="F27" s="4"/>
      <c r="G27" s="4"/>
    </row>
  </sheetData>
  <sheetProtection selectLockedCells="1"/>
  <customSheetViews>
    <customSheetView guid="{008256A9-25C9-4D12-84C1-8B65EBA0C8CD}" state="hidden">
      <selection activeCell="A3" sqref="A3:D8"/>
      <pageMargins left="0.7" right="0.7" top="0.75" bottom="0.75" header="0.3" footer="0.3"/>
      <pageSetup paperSize="9" orientation="portrait" horizontalDpi="4294967295" verticalDpi="4294967295" r:id="rId1"/>
    </customSheetView>
  </customSheetViews>
  <pageMargins left="0.7" right="0.7" top="0.75" bottom="0.75" header="0.3" footer="0.3"/>
  <pageSetup paperSize="9" scale="72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Makion Chiwade</dc:creator>
  <cp:lastModifiedBy>Clare Harris</cp:lastModifiedBy>
  <dcterms:created xsi:type="dcterms:W3CDTF">2018-06-26T11:28:56Z</dcterms:created>
  <dcterms:modified xsi:type="dcterms:W3CDTF">2018-07-03T09:59:09Z</dcterms:modified>
</cp:coreProperties>
</file>